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utostrade-my.sharepoint.com/personal/daniela_imeneo_autostrade_it/Documents/Documenti/MIE PROCEDURE/GARA PRODOTTI ELETTRICI E FERRAMENTA/MATERIALE ELETTRICO/FASE I - INDAGINE ESPLORATIVA/"/>
    </mc:Choice>
  </mc:AlternateContent>
  <xr:revisionPtr revIDLastSave="22" documentId="8_{611C5B81-AF5C-43F2-8579-FA2A99F266BE}" xr6:coauthVersionLast="47" xr6:coauthVersionMax="47" xr10:uidLastSave="{94AC0947-3C16-49B1-8E9C-5744F6736F5C}"/>
  <bookViews>
    <workbookView xWindow="-108" yWindow="-108" windowWidth="23256" windowHeight="12576" tabRatio="823" xr2:uid="{00000000-000D-0000-FFFF-FFFF00000000}"/>
  </bookViews>
  <sheets>
    <sheet name="Schema di offerta economica" sheetId="49" r:id="rId1"/>
    <sheet name="Foglio1" sheetId="50" r:id="rId2"/>
  </sheets>
  <definedNames>
    <definedName name="_xlnm.Print_Area" localSheetId="0">'Schema di offerta economica'!$A$1:$D$61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49" l="1"/>
  <c r="B39" i="49" l="1"/>
  <c r="B47" i="49" l="1"/>
  <c r="B49" i="49" s="1"/>
</calcChain>
</file>

<file path=xl/sharedStrings.xml><?xml version="1.0" encoding="utf-8"?>
<sst xmlns="http://schemas.openxmlformats.org/spreadsheetml/2006/main" count="90" uniqueCount="86">
  <si>
    <t xml:space="preserve">Schema di Offerta Economica </t>
  </si>
  <si>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</si>
  <si>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LISTINI PRINCIPALI</t>
  </si>
  <si>
    <t>LISTINI SECONDARI</t>
  </si>
  <si>
    <t>ABB INDUSTRIA SPA</t>
  </si>
  <si>
    <t>ABB SACE SPA</t>
  </si>
  <si>
    <t>AVE SPA</t>
  </si>
  <si>
    <t>BEGHELLI SPA</t>
  </si>
  <si>
    <t>BTICINO SPA civile</t>
  </si>
  <si>
    <t>BTICINO SPA industriale</t>
  </si>
  <si>
    <t>BTICINO SPA videocitofonia</t>
  </si>
  <si>
    <t>CEMBRE SPA</t>
  </si>
  <si>
    <t>DISANO ILLUMINAZIONE S.P.A.</t>
  </si>
  <si>
    <t>DEHN ITALIA SPA</t>
  </si>
  <si>
    <t>FAAC SPA</t>
  </si>
  <si>
    <t>FISCHER ITALIA SRL</t>
  </si>
  <si>
    <t>GE LIGHTING SRL</t>
  </si>
  <si>
    <t>ITALWEBER SPA</t>
  </si>
  <si>
    <t>ITALWEBER ELETTRA S.R.L.</t>
  </si>
  <si>
    <t>LEGRAND S.P.A.</t>
  </si>
  <si>
    <t>OSRAM S.P.A.</t>
  </si>
  <si>
    <t>VIMAR S.P.A.</t>
  </si>
  <si>
    <t>VORTICE S.P.A.</t>
  </si>
  <si>
    <t>ARNOCANALI  S.P.A.</t>
  </si>
  <si>
    <t>ASITA SRL</t>
  </si>
  <si>
    <t>BFT SPA</t>
  </si>
  <si>
    <t>B.P.T. SPA (MARCHIO CAME)</t>
  </si>
  <si>
    <t xml:space="preserve"> HAGER BOCCHIOTTI S.P.A.</t>
  </si>
  <si>
    <t>CABLOFIL ITALIA SRL</t>
  </si>
  <si>
    <t>CABUR S.R.L.</t>
  </si>
  <si>
    <t>CONCHIGLIA S.P.A. (GRUPPO DKC)</t>
  </si>
  <si>
    <t>DURACELL S.P.A.</t>
  </si>
  <si>
    <t>ERICO ITALIA  S.R.L.</t>
  </si>
  <si>
    <t>F.I.A.M.M. SPA</t>
  </si>
  <si>
    <t>FANTON  S.P.A.</t>
  </si>
  <si>
    <t>FEMI - CZ S.P.A.</t>
  </si>
  <si>
    <t>FINDER S.P.A.</t>
  </si>
  <si>
    <t>FOSNOVA S.R.L.</t>
  </si>
  <si>
    <t>GRAFOPLAST S.R.L.</t>
  </si>
  <si>
    <t>HT ITALIA S.R.L.</t>
  </si>
  <si>
    <t>I.M.E. (GRUPPO LEGRAND)</t>
  </si>
  <si>
    <t>ITALIANA CORRUGATI S.P.A.</t>
  </si>
  <si>
    <t>L.C. RELCO S.P.A.</t>
  </si>
  <si>
    <t>L.E.F. S.R.L.</t>
  </si>
  <si>
    <t>OMRON ELECTRONICS S.P.A.</t>
  </si>
  <si>
    <t>PALAZZOLI S.P.A.</t>
  </si>
  <si>
    <t>SIEMENS S.P.A.</t>
  </si>
  <si>
    <t>SIRENA  S.P.A.</t>
  </si>
  <si>
    <t>TEAFLEX S.P.A.</t>
  </si>
  <si>
    <t>URMET DOMUS S.P.A. (V. ANCHE MARCHIO EKO)</t>
  </si>
  <si>
    <t>PHILIPS S.P.A. (APPARECCHI)</t>
  </si>
  <si>
    <t>PHILIPS S.P.A. (LAMPADE)</t>
  </si>
  <si>
    <t>SCHNEIDER ELECTRIC S.P.A.</t>
  </si>
  <si>
    <t xml:space="preserve">Importo posto a base di gara </t>
  </si>
  <si>
    <t xml:space="preserve"> Listini prezzi</t>
  </si>
  <si>
    <t>Ribasso unico % calcolato sulla media pesata dei ribassi % espressi per le 2 tipologie di Listini</t>
  </si>
  <si>
    <r>
      <t xml:space="preserve">Ribasso % complessivo </t>
    </r>
    <r>
      <rPr>
        <b/>
        <i/>
        <sz val="11"/>
        <color theme="1"/>
        <rFont val="Calibri"/>
        <family val="2"/>
      </rPr>
      <t>(da inserire nel Portale Acqusti - Busta Economica)</t>
    </r>
  </si>
  <si>
    <t>1) Compilare le sole celle evidenziate in giallo</t>
  </si>
  <si>
    <r>
      <t xml:space="preserve">Il sottoscritto Concorrente ________________________________________ con sede legale in ________________________, Via/Piazza ____________________ n. ____ CAP _________ città _________________ provincia  _______________, C.F. n. ___________________ partita I.V.A. n. ________________  , in persona del legale rappresentante ___________________________________ nato a ________________ il __________________,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</si>
  <si>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Peso attribuito ai Listini principali</t>
  </si>
  <si>
    <t>Peso attribuito ai Listini secondari</t>
  </si>
  <si>
    <t>N.B. alla compilazione dello Schema di Offerta Economica:</t>
  </si>
  <si>
    <t>4) All'interno del Portale di Gara - Busta Economica, dovrà essere riportato lo sconto % di cui alla cella B47</t>
  </si>
  <si>
    <t>3) Lo sconto andrà espresso in % utilizzando fino alla terza cifra decimale</t>
  </si>
  <si>
    <t>si</t>
  </si>
  <si>
    <t>no</t>
  </si>
  <si>
    <t>selezionare opzione da menu a tendina</t>
  </si>
  <si>
    <t xml:space="preserve">DISPONIBILITA' PER CONSEGNE URGENTI (ENTRO 24 ORE) </t>
  </si>
  <si>
    <t>B.M. GROUP S.P.A.</t>
  </si>
  <si>
    <t>2) Le celle evidenziate in grigio/arancione si compileranno automaticamente in funzione di formule preimpostate</t>
  </si>
  <si>
    <t>R.C.F. S.P.A.</t>
  </si>
  <si>
    <t>VEMER S.P.A.</t>
  </si>
  <si>
    <t>ZANARDO S.P.A.</t>
  </si>
  <si>
    <t>FLUKE ITALIA S.R.L.</t>
  </si>
  <si>
    <t>REGA LUX S.R.L.</t>
  </si>
  <si>
    <t>APF ITALIA - LIGHTING COMPONENTS</t>
  </si>
  <si>
    <t>FLIR SYSTEMS</t>
  </si>
  <si>
    <t>Ribasso percentuale minimo garantito</t>
  </si>
  <si>
    <t xml:space="preserve">Ribasso percentuale minimo medio </t>
  </si>
  <si>
    <t>TEMPI DI CONSEGNA FRANCO DESTINO SU TUTTO IL TERRITORIO NAZIONALE  (IN ORE)</t>
  </si>
  <si>
    <t>MATERIALE SPECIALISTICO</t>
  </si>
  <si>
    <t>MATERIALE PER USO ORDINARIO</t>
  </si>
  <si>
    <t xml:space="preserve">Fornitura di materiale elettrico ed elettronico ad uso ricorrente, strumentazione ed attrezzature per le esigenze manutentive delle Direzioni di Tronco di Autostrade per l'Italia S.p.A. e di Tangenziale di Napoli S.p.A.             </t>
  </si>
  <si>
    <t>HAGER BOCCHIOTTI S.P.A.</t>
  </si>
  <si>
    <t>GEWISS S.P.A. INDUSTRIAL</t>
  </si>
  <si>
    <t>GEWISS S.P.A. ILLUMINAZIONE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</si>
</sst>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  <numFmt numFmtId="166" formatCode="#,##0.00\ &quot;€&quot;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C00000"/>
      <name val="Calibri"/>
      <family val="2"/>
    </font>
    <font>
      <b/>
      <i/>
      <sz val="11"/>
      <color theme="1"/>
      <name val="Calibri"/>
      <family val="2"/>
    </font>
    <font>
      <sz val="12"/>
      <color theme="1"/>
      <name val="Garamond"/>
      <family val="1"/>
    </font>
    <font>
      <b/>
      <sz val="16"/>
      <color theme="1"/>
      <name val="Calibri"/>
      <family val="2"/>
    </font>
    <font>
      <sz val="16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9" fontId="3" fillId="0" borderId="0" xfId="3" applyFont="1" applyAlignment="1">
      <alignment vertical="center"/>
    </xf>
    <xf numFmtId="9" fontId="4" fillId="0" borderId="0" xfId="3" applyFont="1" applyAlignment="1" applyProtection="1">
      <alignment vertical="center"/>
      <protection locked="0"/>
    </xf>
    <xf numFmtId="9" fontId="2" fillId="0" borderId="0" xfId="3" applyFont="1" applyAlignment="1" applyProtection="1">
      <alignment vertical="center"/>
      <protection locked="0"/>
    </xf>
    <xf numFmtId="9" fontId="14" fillId="0" borderId="0" xfId="3" applyFont="1" applyAlignment="1">
      <alignment horizontal="justify" vertical="center"/>
    </xf>
    <xf numFmtId="0" fontId="5" fillId="0" borderId="9" xfId="0" applyFont="1" applyBorder="1" applyAlignment="1">
      <alignment horizontal="center" vertical="center" wrapText="1"/>
    </xf>
    <xf numFmtId="0" fontId="16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" fillId="6" borderId="1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9" fontId="5" fillId="8" borderId="15" xfId="3" applyFont="1" applyFill="1" applyBorder="1" applyAlignment="1">
      <alignment horizontal="center" vertical="center" wrapText="1"/>
    </xf>
    <xf numFmtId="10" fontId="5" fillId="3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166" fontId="2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5" fillId="8" borderId="7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165" fontId="12" fillId="5" borderId="6" xfId="3" applyNumberFormat="1" applyFont="1" applyFill="1" applyBorder="1" applyAlignment="1" applyProtection="1">
      <alignment horizontal="center" vertical="center"/>
    </xf>
    <xf numFmtId="165" fontId="5" fillId="3" borderId="25" xfId="3" applyNumberFormat="1" applyFont="1" applyFill="1" applyBorder="1" applyAlignment="1">
      <alignment horizontal="center" vertical="center" wrapText="1"/>
    </xf>
    <xf numFmtId="165" fontId="5" fillId="3" borderId="24" xfId="3" applyNumberFormat="1" applyFont="1" applyFill="1" applyBorder="1" applyAlignment="1">
      <alignment horizontal="center" vertical="center" wrapText="1"/>
    </xf>
    <xf numFmtId="165" fontId="2" fillId="0" borderId="0" xfId="3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5" fillId="7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 applyProtection="1">
      <alignment vertical="center"/>
      <protection locked="0"/>
    </xf>
    <xf numFmtId="0" fontId="5" fillId="8" borderId="9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165" fontId="5" fillId="4" borderId="26" xfId="0" applyNumberFormat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  <xf numFmtId="166" fontId="5" fillId="9" borderId="9" xfId="2" applyNumberFormat="1" applyFont="1" applyFill="1" applyBorder="1" applyAlignment="1" applyProtection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7" borderId="5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165" fontId="5" fillId="6" borderId="22" xfId="0" applyNumberFormat="1" applyFont="1" applyFill="1" applyBorder="1" applyAlignment="1">
      <alignment horizontal="center" vertical="center" wrapText="1"/>
    </xf>
    <xf numFmtId="165" fontId="5" fillId="6" borderId="15" xfId="0" applyNumberFormat="1" applyFont="1" applyFill="1" applyBorder="1" applyAlignment="1">
      <alignment horizontal="center" vertical="center" wrapText="1"/>
    </xf>
    <xf numFmtId="165" fontId="5" fillId="4" borderId="23" xfId="0" applyNumberFormat="1" applyFont="1" applyFill="1" applyBorder="1" applyAlignment="1">
      <alignment horizontal="center" vertical="center"/>
    </xf>
    <xf numFmtId="165" fontId="5" fillId="4" borderId="16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5" fillId="6" borderId="5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"/>
  <sheetViews>
    <sheetView tabSelected="1" topLeftCell="A47" zoomScaleNormal="100" workbookViewId="0">
      <selection activeCell="C12" sqref="C12"/>
    </sheetView>
  </sheetViews>
  <sheetFormatPr defaultColWidth="9.109375" defaultRowHeight="10.199999999999999" x14ac:dyDescent="0.3"/>
  <cols>
    <col min="1" max="1" width="26.6640625" style="24" customWidth="1"/>
    <col min="2" max="2" width="20.33203125" style="8" customWidth="1"/>
    <col min="3" max="3" width="18.33203125" style="1" customWidth="1"/>
    <col min="4" max="4" width="22" style="1" customWidth="1"/>
    <col min="5" max="5" width="27.109375" style="1" customWidth="1"/>
    <col min="6" max="6" width="21.109375" style="1" customWidth="1"/>
    <col min="7" max="7" width="19.5546875" style="1" customWidth="1"/>
    <col min="8" max="8" width="42.109375" style="1" customWidth="1"/>
    <col min="9" max="9" width="19.33203125" style="1" customWidth="1"/>
    <col min="10" max="10" width="20.109375" style="1" customWidth="1"/>
    <col min="11" max="16384" width="9.109375" style="1"/>
  </cols>
  <sheetData>
    <row r="1" spans="1:10" ht="86.25" customHeight="1" thickBot="1" x14ac:dyDescent="0.35">
      <c r="A1" s="68" t="s">
        <v>82</v>
      </c>
      <c r="B1" s="69"/>
      <c r="C1" s="69"/>
      <c r="D1" s="69"/>
      <c r="E1" s="69"/>
      <c r="F1" s="69"/>
      <c r="G1" s="70"/>
    </row>
    <row r="2" spans="1:10" ht="9.6" customHeight="1" thickBot="1" x14ac:dyDescent="0.35">
      <c r="A2" s="19"/>
      <c r="B2" s="6"/>
      <c r="C2" s="5"/>
      <c r="D2" s="3"/>
    </row>
    <row r="3" spans="1:10" s="11" customFormat="1" ht="18" customHeight="1" x14ac:dyDescent="0.3">
      <c r="A3" s="74" t="s">
        <v>0</v>
      </c>
      <c r="B3" s="75"/>
      <c r="C3" s="75"/>
      <c r="D3" s="75"/>
      <c r="E3" s="75"/>
      <c r="F3" s="75"/>
      <c r="G3" s="76"/>
    </row>
    <row r="4" spans="1:10" ht="12" customHeight="1" thickBot="1" x14ac:dyDescent="0.35">
      <c r="A4" s="77"/>
      <c r="B4" s="78"/>
      <c r="C4" s="78"/>
      <c r="D4" s="78"/>
      <c r="E4" s="78"/>
      <c r="F4" s="78"/>
      <c r="G4" s="79"/>
    </row>
    <row r="5" spans="1:10" ht="12" customHeight="1" thickBot="1" x14ac:dyDescent="0.35">
      <c r="A5" s="20"/>
      <c r="B5" s="7"/>
    </row>
    <row r="6" spans="1:10" ht="93" customHeight="1" thickBot="1" x14ac:dyDescent="0.35">
      <c r="A6" s="71" t="s">
        <v>58</v>
      </c>
      <c r="B6" s="72"/>
      <c r="C6" s="72"/>
      <c r="D6" s="72"/>
      <c r="E6" s="72"/>
      <c r="F6" s="72"/>
      <c r="G6" s="73"/>
    </row>
    <row r="7" spans="1:10" ht="18" customHeight="1" thickBot="1" x14ac:dyDescent="0.35">
      <c r="A7" s="80"/>
      <c r="B7" s="80"/>
      <c r="C7" s="80"/>
      <c r="D7" s="80"/>
    </row>
    <row r="8" spans="1:10" ht="31.5" customHeight="1" thickBot="1" x14ac:dyDescent="0.35">
      <c r="A8" s="50" t="s">
        <v>2</v>
      </c>
      <c r="B8" s="51"/>
      <c r="D8" s="12"/>
      <c r="E8" s="50" t="s">
        <v>3</v>
      </c>
      <c r="F8" s="51"/>
    </row>
    <row r="9" spans="1:10" ht="41.25" customHeight="1" thickBot="1" x14ac:dyDescent="0.35">
      <c r="A9" s="21" t="s">
        <v>54</v>
      </c>
      <c r="B9" s="15" t="s">
        <v>77</v>
      </c>
      <c r="C9" s="12"/>
      <c r="E9" s="14" t="s">
        <v>54</v>
      </c>
      <c r="F9" s="15" t="s">
        <v>77</v>
      </c>
      <c r="H9" s="31" t="s">
        <v>79</v>
      </c>
    </row>
    <row r="10" spans="1:10" ht="27.75" customHeight="1" x14ac:dyDescent="0.3">
      <c r="A10" s="40" t="s">
        <v>4</v>
      </c>
      <c r="B10" s="27"/>
      <c r="C10" s="29"/>
      <c r="D10" s="2"/>
      <c r="E10" s="4" t="s">
        <v>23</v>
      </c>
      <c r="F10" s="27"/>
      <c r="H10" s="14" t="s">
        <v>81</v>
      </c>
      <c r="I10" s="32"/>
    </row>
    <row r="11" spans="1:10" ht="27.75" customHeight="1" x14ac:dyDescent="0.3">
      <c r="A11" s="40" t="s">
        <v>5</v>
      </c>
      <c r="B11" s="27"/>
      <c r="C11" s="29"/>
      <c r="D11" s="2"/>
      <c r="E11" s="4" t="s">
        <v>24</v>
      </c>
      <c r="F11" s="27"/>
      <c r="H11" s="42" t="s">
        <v>80</v>
      </c>
      <c r="I11" s="43"/>
    </row>
    <row r="12" spans="1:10" ht="27.75" customHeight="1" thickBot="1" x14ac:dyDescent="0.35">
      <c r="A12" s="40" t="s">
        <v>6</v>
      </c>
      <c r="B12" s="27"/>
      <c r="C12" s="29"/>
      <c r="D12" s="2"/>
      <c r="E12" s="4" t="s">
        <v>25</v>
      </c>
      <c r="F12" s="27"/>
      <c r="H12" s="34" t="s">
        <v>67</v>
      </c>
      <c r="I12" s="33"/>
      <c r="J12" s="30" t="s">
        <v>66</v>
      </c>
    </row>
    <row r="13" spans="1:10" ht="27.75" customHeight="1" x14ac:dyDescent="0.3">
      <c r="A13" s="40" t="s">
        <v>7</v>
      </c>
      <c r="B13" s="27"/>
      <c r="C13" s="29"/>
      <c r="D13" s="2"/>
      <c r="E13" s="4" t="s">
        <v>68</v>
      </c>
      <c r="F13" s="27"/>
    </row>
    <row r="14" spans="1:10" ht="27.75" customHeight="1" x14ac:dyDescent="0.3">
      <c r="A14" s="40" t="s">
        <v>8</v>
      </c>
      <c r="B14" s="27"/>
      <c r="C14" s="29"/>
      <c r="D14" s="2"/>
      <c r="E14" s="4" t="s">
        <v>26</v>
      </c>
      <c r="F14" s="27"/>
    </row>
    <row r="15" spans="1:10" ht="27.75" customHeight="1" x14ac:dyDescent="0.3">
      <c r="A15" s="40" t="s">
        <v>9</v>
      </c>
      <c r="B15" s="27"/>
      <c r="C15" s="29"/>
      <c r="D15" s="2"/>
      <c r="E15" s="4" t="s">
        <v>27</v>
      </c>
      <c r="F15" s="27"/>
    </row>
    <row r="16" spans="1:10" ht="27.75" customHeight="1" x14ac:dyDescent="0.3">
      <c r="A16" s="40" t="s">
        <v>10</v>
      </c>
      <c r="B16" s="27"/>
      <c r="C16" s="29"/>
      <c r="D16" s="2"/>
      <c r="E16" s="4" t="s">
        <v>28</v>
      </c>
      <c r="F16" s="27"/>
    </row>
    <row r="17" spans="1:6" ht="27.75" customHeight="1" x14ac:dyDescent="0.3">
      <c r="A17" s="40" t="s">
        <v>11</v>
      </c>
      <c r="B17" s="27"/>
      <c r="C17" s="29"/>
      <c r="D17" s="2"/>
      <c r="E17" s="4" t="s">
        <v>29</v>
      </c>
      <c r="F17" s="27"/>
    </row>
    <row r="18" spans="1:6" ht="27.75" customHeight="1" x14ac:dyDescent="0.3">
      <c r="A18" s="40" t="s">
        <v>12</v>
      </c>
      <c r="B18" s="27"/>
      <c r="C18" s="29"/>
      <c r="D18" s="2"/>
      <c r="E18" s="4" t="s">
        <v>30</v>
      </c>
      <c r="F18" s="27"/>
    </row>
    <row r="19" spans="1:6" ht="27.75" customHeight="1" x14ac:dyDescent="0.3">
      <c r="A19" s="40" t="s">
        <v>13</v>
      </c>
      <c r="B19" s="27"/>
      <c r="C19" s="29"/>
      <c r="D19" s="2"/>
      <c r="E19" s="4" t="s">
        <v>31</v>
      </c>
      <c r="F19" s="27"/>
    </row>
    <row r="20" spans="1:6" ht="27.75" customHeight="1" x14ac:dyDescent="0.3">
      <c r="A20" s="40" t="s">
        <v>14</v>
      </c>
      <c r="B20" s="27"/>
      <c r="C20" s="29"/>
      <c r="D20" s="2"/>
      <c r="E20" s="4" t="s">
        <v>32</v>
      </c>
      <c r="F20" s="27"/>
    </row>
    <row r="21" spans="1:6" ht="27.75" customHeight="1" x14ac:dyDescent="0.3">
      <c r="A21" s="40" t="s">
        <v>15</v>
      </c>
      <c r="B21" s="27"/>
      <c r="C21" s="29"/>
      <c r="D21" s="2"/>
      <c r="E21" s="4" t="s">
        <v>33</v>
      </c>
      <c r="F21" s="27"/>
    </row>
    <row r="22" spans="1:6" ht="27.75" customHeight="1" x14ac:dyDescent="0.3">
      <c r="A22" s="40" t="s">
        <v>16</v>
      </c>
      <c r="B22" s="27"/>
      <c r="C22" s="29"/>
      <c r="D22" s="2"/>
      <c r="E22" s="4" t="s">
        <v>34</v>
      </c>
      <c r="F22" s="27"/>
    </row>
    <row r="23" spans="1:6" ht="27.75" customHeight="1" x14ac:dyDescent="0.3">
      <c r="A23" s="40" t="s">
        <v>84</v>
      </c>
      <c r="B23" s="27"/>
      <c r="C23" s="29"/>
      <c r="D23" s="2"/>
      <c r="E23" s="4" t="s">
        <v>35</v>
      </c>
      <c r="F23" s="27"/>
    </row>
    <row r="24" spans="1:6" ht="27.75" customHeight="1" x14ac:dyDescent="0.3">
      <c r="A24" s="40" t="s">
        <v>85</v>
      </c>
      <c r="B24" s="27"/>
      <c r="C24" s="29"/>
      <c r="D24" s="2"/>
      <c r="E24" s="4" t="s">
        <v>36</v>
      </c>
      <c r="F24" s="27"/>
    </row>
    <row r="25" spans="1:6" ht="27.75" customHeight="1" x14ac:dyDescent="0.3">
      <c r="A25" s="40" t="s">
        <v>17</v>
      </c>
      <c r="B25" s="27"/>
      <c r="C25" s="29"/>
      <c r="D25" s="2"/>
      <c r="E25" s="4" t="s">
        <v>37</v>
      </c>
      <c r="F25" s="27"/>
    </row>
    <row r="26" spans="1:6" ht="27.75" customHeight="1" x14ac:dyDescent="0.3">
      <c r="A26" s="40" t="s">
        <v>18</v>
      </c>
      <c r="B26" s="27"/>
      <c r="C26" s="29"/>
      <c r="D26" s="2"/>
      <c r="E26" s="4" t="s">
        <v>38</v>
      </c>
      <c r="F26" s="27"/>
    </row>
    <row r="27" spans="1:6" ht="27.75" customHeight="1" x14ac:dyDescent="0.3">
      <c r="A27" s="40" t="s">
        <v>19</v>
      </c>
      <c r="B27" s="27"/>
      <c r="C27" s="29"/>
      <c r="D27" s="2"/>
      <c r="E27" s="4" t="s">
        <v>83</v>
      </c>
      <c r="F27" s="27"/>
    </row>
    <row r="28" spans="1:6" ht="27.75" customHeight="1" x14ac:dyDescent="0.3">
      <c r="A28" s="40" t="s">
        <v>20</v>
      </c>
      <c r="B28" s="27"/>
      <c r="C28" s="29"/>
      <c r="D28" s="2"/>
      <c r="E28" s="4" t="s">
        <v>39</v>
      </c>
      <c r="F28" s="27"/>
    </row>
    <row r="29" spans="1:6" ht="27.75" customHeight="1" x14ac:dyDescent="0.3">
      <c r="A29" s="40" t="s">
        <v>50</v>
      </c>
      <c r="B29" s="27"/>
      <c r="C29" s="29"/>
      <c r="D29" s="2"/>
      <c r="E29" s="4" t="s">
        <v>40</v>
      </c>
      <c r="F29" s="27"/>
    </row>
    <row r="30" spans="1:6" ht="27.75" customHeight="1" x14ac:dyDescent="0.3">
      <c r="A30" s="40" t="s">
        <v>51</v>
      </c>
      <c r="B30" s="27"/>
      <c r="C30" s="29"/>
      <c r="D30" s="2"/>
      <c r="E30" s="4" t="s">
        <v>41</v>
      </c>
      <c r="F30" s="27"/>
    </row>
    <row r="31" spans="1:6" ht="27.75" customHeight="1" x14ac:dyDescent="0.3">
      <c r="A31" s="40" t="s">
        <v>52</v>
      </c>
      <c r="B31" s="27"/>
      <c r="C31" s="29"/>
      <c r="D31" s="2"/>
      <c r="E31" s="4" t="s">
        <v>42</v>
      </c>
      <c r="F31" s="27"/>
    </row>
    <row r="32" spans="1:6" ht="27.75" customHeight="1" x14ac:dyDescent="0.3">
      <c r="A32" s="40" t="s">
        <v>46</v>
      </c>
      <c r="B32" s="27"/>
      <c r="C32" s="29"/>
      <c r="D32" s="2"/>
      <c r="E32" s="4" t="s">
        <v>43</v>
      </c>
      <c r="F32" s="27"/>
    </row>
    <row r="33" spans="1:9" ht="27.75" customHeight="1" x14ac:dyDescent="0.3">
      <c r="A33" s="40" t="s">
        <v>21</v>
      </c>
      <c r="B33" s="27"/>
      <c r="C33" s="29"/>
      <c r="D33" s="2"/>
      <c r="E33" s="4" t="s">
        <v>44</v>
      </c>
      <c r="F33" s="27"/>
    </row>
    <row r="34" spans="1:9" ht="27.75" customHeight="1" thickBot="1" x14ac:dyDescent="0.35">
      <c r="A34" s="41" t="s">
        <v>22</v>
      </c>
      <c r="B34" s="28"/>
      <c r="C34" s="29"/>
      <c r="D34" s="2"/>
      <c r="E34" s="4" t="s">
        <v>45</v>
      </c>
      <c r="F34" s="27"/>
    </row>
    <row r="35" spans="1:9" ht="27.75" customHeight="1" x14ac:dyDescent="0.3">
      <c r="A35" s="12"/>
      <c r="B35" s="12"/>
      <c r="C35" s="12"/>
      <c r="D35" s="12"/>
      <c r="E35" s="4" t="s">
        <v>70</v>
      </c>
      <c r="F35" s="27"/>
    </row>
    <row r="36" spans="1:9" ht="27.75" customHeight="1" x14ac:dyDescent="0.3">
      <c r="A36" s="12"/>
      <c r="B36" s="12"/>
      <c r="C36" s="12"/>
      <c r="D36" s="12"/>
      <c r="E36" s="4" t="s">
        <v>46</v>
      </c>
      <c r="F36" s="27"/>
    </row>
    <row r="37" spans="1:9" ht="27.75" customHeight="1" thickBot="1" x14ac:dyDescent="0.35">
      <c r="A37" s="22"/>
      <c r="B37" s="17"/>
      <c r="C37" s="12"/>
      <c r="E37" s="4" t="s">
        <v>47</v>
      </c>
      <c r="F37" s="27"/>
    </row>
    <row r="38" spans="1:9" ht="27.75" customHeight="1" thickBot="1" x14ac:dyDescent="0.35">
      <c r="A38" s="13" t="s">
        <v>59</v>
      </c>
      <c r="B38" s="35" t="s">
        <v>78</v>
      </c>
      <c r="C38" s="12"/>
      <c r="E38" s="4" t="s">
        <v>48</v>
      </c>
      <c r="F38" s="27"/>
    </row>
    <row r="39" spans="1:9" ht="27.75" customHeight="1" thickBot="1" x14ac:dyDescent="0.35">
      <c r="A39" s="16">
        <v>0.8</v>
      </c>
      <c r="B39" s="36" t="str">
        <f>IF(SUM(B10:B34)&gt;0,AVERAGE(B10:B34),"")</f>
        <v/>
      </c>
      <c r="D39" s="2"/>
      <c r="E39" s="4" t="s">
        <v>49</v>
      </c>
      <c r="F39" s="27"/>
    </row>
    <row r="40" spans="1:9" ht="27.75" customHeight="1" thickBot="1" x14ac:dyDescent="0.35">
      <c r="A40" s="23"/>
      <c r="B40" s="17"/>
      <c r="C40" s="12"/>
      <c r="E40" s="4" t="s">
        <v>71</v>
      </c>
      <c r="F40" s="27"/>
    </row>
    <row r="41" spans="1:9" ht="27.75" customHeight="1" thickBot="1" x14ac:dyDescent="0.35">
      <c r="A41" s="13" t="s">
        <v>60</v>
      </c>
      <c r="B41" s="13" t="s">
        <v>78</v>
      </c>
      <c r="C41" s="12"/>
      <c r="E41" s="4" t="s">
        <v>72</v>
      </c>
      <c r="F41" s="27"/>
    </row>
    <row r="42" spans="1:9" ht="27.75" customHeight="1" thickBot="1" x14ac:dyDescent="0.35">
      <c r="A42" s="16">
        <v>0.2</v>
      </c>
      <c r="B42" s="36" t="str">
        <f>IF(SUM(F10:F45)&gt;0,AVERAGE(F10:F45),"")</f>
        <v/>
      </c>
      <c r="C42" s="12"/>
      <c r="E42" s="4" t="s">
        <v>74</v>
      </c>
      <c r="F42" s="27"/>
    </row>
    <row r="43" spans="1:9" ht="27.75" customHeight="1" x14ac:dyDescent="0.3">
      <c r="B43" s="17"/>
      <c r="C43" s="12"/>
      <c r="E43" s="4" t="s">
        <v>75</v>
      </c>
      <c r="F43" s="27"/>
    </row>
    <row r="44" spans="1:9" ht="43.5" customHeight="1" x14ac:dyDescent="0.3">
      <c r="B44" s="17"/>
      <c r="C44" s="12"/>
      <c r="E44" s="4" t="s">
        <v>73</v>
      </c>
      <c r="F44" s="27"/>
    </row>
    <row r="45" spans="1:9" customFormat="1" ht="27.75" customHeight="1" thickBot="1" x14ac:dyDescent="0.35">
      <c r="A45" s="22"/>
      <c r="B45" s="17"/>
      <c r="C45" s="12"/>
      <c r="D45" s="12"/>
      <c r="E45" s="10" t="s">
        <v>76</v>
      </c>
      <c r="F45" s="28"/>
      <c r="H45" s="1"/>
      <c r="I45" s="1"/>
    </row>
    <row r="46" spans="1:9" ht="27.75" customHeight="1" x14ac:dyDescent="0.3">
      <c r="A46" s="37" t="s">
        <v>53</v>
      </c>
      <c r="B46" s="52" t="s">
        <v>55</v>
      </c>
      <c r="C46" s="53"/>
      <c r="H46"/>
      <c r="I46"/>
    </row>
    <row r="47" spans="1:9" ht="57.9" customHeight="1" thickBot="1" x14ac:dyDescent="0.35">
      <c r="A47" s="39">
        <v>4120000</v>
      </c>
      <c r="B47" s="54">
        <f>IFERROR(A39*B39+A42*B42,0)</f>
        <v>0</v>
      </c>
      <c r="C47" s="55"/>
    </row>
    <row r="48" spans="1:9" ht="26.25" customHeight="1" thickBot="1" x14ac:dyDescent="0.35">
      <c r="B48" s="1"/>
      <c r="E48" s="18"/>
      <c r="F48" s="18"/>
    </row>
    <row r="49" spans="1:5" ht="57" customHeight="1" thickBot="1" x14ac:dyDescent="0.35">
      <c r="A49" s="38" t="s">
        <v>56</v>
      </c>
      <c r="B49" s="26">
        <f>B47</f>
        <v>0</v>
      </c>
    </row>
    <row r="50" spans="1:5" ht="42" customHeight="1" thickBot="1" x14ac:dyDescent="0.35">
      <c r="D50" s="18"/>
      <c r="E50" s="2"/>
    </row>
    <row r="51" spans="1:5" ht="21" customHeight="1" x14ac:dyDescent="0.3">
      <c r="A51" s="59" t="s">
        <v>1</v>
      </c>
      <c r="B51" s="60"/>
      <c r="C51" s="60"/>
      <c r="D51" s="61"/>
    </row>
    <row r="52" spans="1:5" ht="21" customHeight="1" x14ac:dyDescent="0.3">
      <c r="A52" s="62"/>
      <c r="B52" s="63"/>
      <c r="C52" s="63"/>
      <c r="D52" s="64"/>
    </row>
    <row r="53" spans="1:5" ht="30.6" customHeight="1" thickBot="1" x14ac:dyDescent="0.35">
      <c r="A53" s="65"/>
      <c r="B53" s="66"/>
      <c r="C53" s="66"/>
      <c r="D53" s="67"/>
    </row>
    <row r="54" spans="1:5" ht="15" customHeight="1" thickBot="1" x14ac:dyDescent="0.35"/>
    <row r="55" spans="1:5" ht="13.5" customHeight="1" x14ac:dyDescent="0.3">
      <c r="A55" s="56" t="s">
        <v>61</v>
      </c>
      <c r="B55" s="57"/>
      <c r="C55" s="57"/>
      <c r="D55" s="58"/>
    </row>
    <row r="56" spans="1:5" ht="15.75" customHeight="1" x14ac:dyDescent="0.3">
      <c r="A56" s="44" t="s">
        <v>57</v>
      </c>
      <c r="B56" s="45"/>
      <c r="C56" s="45"/>
      <c r="D56" s="46"/>
    </row>
    <row r="57" spans="1:5" ht="15.75" customHeight="1" x14ac:dyDescent="0.3">
      <c r="A57" s="44" t="s">
        <v>69</v>
      </c>
      <c r="B57" s="45"/>
      <c r="C57" s="45"/>
      <c r="D57" s="46"/>
    </row>
    <row r="58" spans="1:5" ht="15.75" customHeight="1" x14ac:dyDescent="0.3">
      <c r="A58" s="44" t="s">
        <v>63</v>
      </c>
      <c r="B58" s="45"/>
      <c r="C58" s="45"/>
      <c r="D58" s="46"/>
    </row>
    <row r="59" spans="1:5" ht="15.75" customHeight="1" thickBot="1" x14ac:dyDescent="0.35">
      <c r="A59" s="47" t="s">
        <v>62</v>
      </c>
      <c r="B59" s="48"/>
      <c r="C59" s="48"/>
      <c r="D59" s="49"/>
    </row>
    <row r="60" spans="1:5" ht="33" customHeight="1" x14ac:dyDescent="0.3"/>
    <row r="63" spans="1:5" ht="15.6" x14ac:dyDescent="0.3">
      <c r="A63" s="25"/>
      <c r="B63" s="9"/>
    </row>
  </sheetData>
  <mergeCells count="14">
    <mergeCell ref="A1:G1"/>
    <mergeCell ref="A6:G6"/>
    <mergeCell ref="E8:F8"/>
    <mergeCell ref="A3:G4"/>
    <mergeCell ref="A7:D7"/>
    <mergeCell ref="A56:D56"/>
    <mergeCell ref="A57:D57"/>
    <mergeCell ref="A58:D58"/>
    <mergeCell ref="A59:D59"/>
    <mergeCell ref="A8:B8"/>
    <mergeCell ref="B46:C46"/>
    <mergeCell ref="B47:C47"/>
    <mergeCell ref="A55:D55"/>
    <mergeCell ref="A51:D53"/>
  </mergeCells>
  <conditionalFormatting sqref="A39">
    <cfRule type="notContainsBlanks" dxfId="1" priority="5">
      <formula>LEN(TRIM(A39))&gt;0</formula>
    </cfRule>
  </conditionalFormatting>
  <conditionalFormatting sqref="A42">
    <cfRule type="notContainsBlanks" dxfId="0" priority="2">
      <formula>LEN(TRIM(A42))&gt;0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C3AB6771-F3F2-40DB-82AF-25C33B04ADBD}">
          <x14:formula1>
            <xm:f>Foglio1!$D$25:$D$26</xm:f>
          </x14:formula1>
          <xm:sqref>I12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9545-3D1A-4BF2-80A8-DE4537C410E2}">
  <dimension ref="D25:D26"/>
  <sheetViews>
    <sheetView workbookViewId="0">
      <selection activeCell="D26" sqref="D26"/>
    </sheetView>
  </sheetViews>
  <sheetFormatPr defaultRowHeight="14.4" x14ac:dyDescent="0.3"/>
  <sheetData>
    <row r="25" spans="4:4" x14ac:dyDescent="0.3">
      <c r="D25" t="s">
        <v>64</v>
      </c>
    </row>
    <row r="26" spans="4:4" x14ac:dyDescent="0.3">
      <c r="D26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Schema di offerta economica</vt:lpstr>
      <vt:lpstr>Foglio1</vt:lpstr>
      <vt:lpstr>'Schema di offerta economica'!Area_stampa</vt:lpstr>
    </vt:vector>
  </TitlesOfParts>
  <Manager/>
  <Company>Autostrade per l'Italia S.p.A.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08794191</dc:creator>
  <cp:keywords/>
  <dc:description/>
  <cp:lastModifiedBy>Imeneo, Daniela</cp:lastModifiedBy>
  <cp:revision/>
  <dcterms:created xsi:type="dcterms:W3CDTF">2012-12-10T12:17:43Z</dcterms:created>
  <dcterms:modified xsi:type="dcterms:W3CDTF">2023-05-25T07:55:28Z</dcterms:modified>
  <cp:category/>
  <cp:contentStatus/>
</cp:coreProperties>
</file>